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投资概算表" sheetId="12" r:id="rId1"/>
  </sheets>
  <definedNames>
    <definedName name="_xlnm.Print_Titles" localSheetId="0">总投资概算表!$1:$4</definedName>
    <definedName name="_xlnm.Print_Area" localSheetId="0">总投资概算表!$A$1:$O$42</definedName>
  </definedNames>
  <calcPr calcId="144525" iterate="1" iterateCount="100" iterateDelta="0.001"/>
</workbook>
</file>

<file path=xl/sharedStrings.xml><?xml version="1.0" encoding="utf-8"?>
<sst xmlns="http://schemas.openxmlformats.org/spreadsheetml/2006/main" count="135" uniqueCount="130">
  <si>
    <t>附件</t>
  </si>
  <si>
    <t>柳州市市级粮食储备库整体搬迁项目投资概算汇总表</t>
  </si>
  <si>
    <t>序号</t>
  </si>
  <si>
    <t>工程或费用名称</t>
  </si>
  <si>
    <t>概算造价(万元)</t>
  </si>
  <si>
    <t>①/②</t>
  </si>
  <si>
    <t>技术经济指标</t>
  </si>
  <si>
    <t>（①-②）/②</t>
  </si>
  <si>
    <t>备注</t>
  </si>
  <si>
    <t>备  注</t>
  </si>
  <si>
    <t>合同价对比费率计概算</t>
  </si>
  <si>
    <t>单个子项有多个合同时简述采购内容</t>
  </si>
  <si>
    <t>合同签订及审结情况</t>
  </si>
  <si>
    <t>建筑工程费</t>
  </si>
  <si>
    <t>设备购置费</t>
  </si>
  <si>
    <t>安装工程费</t>
  </si>
  <si>
    <t>其他费用</t>
  </si>
  <si>
    <t>合计</t>
  </si>
  <si>
    <t>调整后分期内容占原概算比</t>
  </si>
  <si>
    <t>单位</t>
  </si>
  <si>
    <t>数量</t>
  </si>
  <si>
    <t>指标(元/m2)</t>
  </si>
  <si>
    <t>概算较原批
复增加比率</t>
  </si>
  <si>
    <t>调整原因</t>
  </si>
  <si>
    <t>合同价</t>
  </si>
  <si>
    <t>签证</t>
  </si>
  <si>
    <t>一</t>
  </si>
  <si>
    <t>建安工程费用</t>
  </si>
  <si>
    <t>㎡</t>
  </si>
  <si>
    <t>地块一A区建构筑物工程</t>
  </si>
  <si>
    <t>地块二建构筑物工程</t>
  </si>
  <si>
    <t>地块一A区及地块二建构筑物工程配套建筑物工程</t>
  </si>
  <si>
    <t>——</t>
  </si>
  <si>
    <t>高压线迁改、外电衔接及给排水市政接口费用</t>
  </si>
  <si>
    <t>项</t>
  </si>
  <si>
    <t xml:space="preserve">   按建设工程实际需增加10KV石油库线和牛奶场线#53一#62号电杆迁移工程、鹧鸪江路9号新装给水工程等内容，增补相应费用；存在对10KV高压新装工程及室外给排水工程等费用估算不足的情况，按实际费用计取，需调增概算金额700万元。</t>
  </si>
  <si>
    <t>二</t>
  </si>
  <si>
    <t>工程建设其他费用</t>
  </si>
  <si>
    <t>计算依据及公式</t>
  </si>
  <si>
    <t>土地费使用费</t>
  </si>
  <si>
    <t>按合同计238166.48平方米
按两期用地面积占总用地面积比划分</t>
  </si>
  <si>
    <t>按土地合同价调减3560万元。</t>
  </si>
  <si>
    <t>代建管理费</t>
  </si>
  <si>
    <t>桂建标[2018]37号文
540+(估算总投资-土地费-管理费-50000)*0.8%
按两期建安工程费用占比划分</t>
  </si>
  <si>
    <t xml:space="preserve">    依照原费率按地块一A区、地块二建构筑物工程量计取，调减金额73.25万元。</t>
  </si>
  <si>
    <t>施工图设计文件审查费</t>
  </si>
  <si>
    <t>桂建发[2019]1号文
工程概算×累进计费率+建筑面积*0.5
按两期建安工程费用占比划分</t>
  </si>
  <si>
    <t xml:space="preserve">   按实际结算方式，以调整后的设计费为计算基数列计，调增金额22.26万元。</t>
  </si>
  <si>
    <t>以预控价为结算基数</t>
  </si>
  <si>
    <t>招标代理服务费</t>
  </si>
  <si>
    <t>桂建标[2018]37号文
∑(4.1+4.2+4.3+4.4)
按两期建安工程费用占比划分</t>
  </si>
  <si>
    <t xml:space="preserve">   按项目建设实际需要增加工程检测招标代理服务费，其余类型招标服务费按实际情况多笔累计，共调增48.75万元。</t>
  </si>
  <si>
    <t>施工招标代理服务费</t>
  </si>
  <si>
    <t>桂建标[2018]37号文
按两期建安工程费用占比划分</t>
  </si>
  <si>
    <t>增加10KV高压新装、智能化、熏蒸、低温及配套专业工程等分项招标工作，按项目实际多项建安工程施工招标服务费累计。</t>
  </si>
  <si>
    <t>100*0.63%+(500-100)*0.441%+(1000-500)*0.2835%+(5000-1000)*0.2205%+（10000-5000）*0.126%+（建安工程费-10000）*0.0315%</t>
  </si>
  <si>
    <t>工程勘察招标代理服务费</t>
  </si>
  <si>
    <t>桂建标[2018]37号文
100*0.945%+(工程勘察费-100)*0.504%
按两期建安工程费用占比划分</t>
  </si>
  <si>
    <t>工程设计招标代理服务费</t>
  </si>
  <si>
    <t>桂建标[2018]37号文
100*0.945%+(500-100)*0.504%+(1000-500)*0.2835%+(设计费-1000)*0.1575%
按两期建安工程费用占比划分</t>
  </si>
  <si>
    <t xml:space="preserve">    该设计招标代理服务费合同发生于概算批复前，由于原设计内容大于批复内容，初定设计费基数较最终实施的大，该项按项目合同价调增2.51万元。</t>
  </si>
  <si>
    <t>工程监理招标代理服务费</t>
  </si>
  <si>
    <t>桂建标[2018]37号文
100*0.945%+(500-100)*0.504%+(工程监理费-500)*0.2835%
按两期建安工程费用占比划分</t>
  </si>
  <si>
    <t>按项目建设实际需要增加10KV高压新装工程监理招标工作，按项目实际多项工程监理招标服务费累计。</t>
  </si>
  <si>
    <t>桂建标[2018]37号文
100*0.945%+(500-100)*0.504%+(1000-500)*0.2835%+(工程监理费-1000)*0.1575%</t>
  </si>
  <si>
    <t>工程造价咨询费</t>
  </si>
  <si>
    <t>桂建标[2018]37号文
∑(5.1+5.2)
按两期建安工程费用占比划分</t>
  </si>
  <si>
    <t xml:space="preserve">   原批复概算按调整前项目规模按费率计算工程造价咨询费，现修改计费依据及计费基数并按地块一A区、地块二建构筑物工程列计工程量清单及招标控制价编制咨询费及施工过程造价咨询费，较原概算调减18.25万元。</t>
  </si>
  <si>
    <t>预算控制价编制及工程招标工作</t>
  </si>
  <si>
    <t>施工监理费</t>
  </si>
  <si>
    <t>桂建标[2018]37号文
566.56+(793.12-566.56)/(60000-40000)*(工程费用-40000)
按两期建安工程费用占比划分</t>
  </si>
  <si>
    <t xml:space="preserve">   按项目建设实际情况增补10KV配电工程监理费，按项目实际多笔工程监理费累计，调增监理费252.20万元</t>
  </si>
  <si>
    <t>建设项目前期工作咨询费</t>
  </si>
  <si>
    <t>桂建标[2018]37号文
∑(7.1+7.2+7.3+7.4)
按两期建安工程费用占比划分</t>
  </si>
  <si>
    <t>编制项目建议书</t>
  </si>
  <si>
    <t>桂建标[2018]37号文
(44-29.6)*(估算总投资-50000)/(估算总投资-50000)+29.6
按两期建安工程费用占比划分</t>
  </si>
  <si>
    <t>初步设计文件评估咨询</t>
  </si>
  <si>
    <t>桂建标[2018]37号文
(16-12)*(估算总投资-50000)/(估算总投资-50000)+12
按两期建安工程费用占比划分</t>
  </si>
  <si>
    <t>柳州市粮食局签订</t>
  </si>
  <si>
    <t>编制可行性研究报告费</t>
  </si>
  <si>
    <t>桂建标[2018]37号文
(88-60)*(估算总投资-50000)/(估算总投资-50000)+60
按两期建安工程费用占比划分</t>
  </si>
  <si>
    <t>评估可行性研究报告费</t>
  </si>
  <si>
    <t>原合同计费依据：桂经字[2000]88号文</t>
  </si>
  <si>
    <t>工程勘察费</t>
  </si>
  <si>
    <t>桂建标[2018]37号文
工程费用*0.5%
∑(8.1+8.2)
按两期建安工程费用占比划分</t>
  </si>
  <si>
    <t xml:space="preserve">   原批复概算仅按调整前项目规模、依照费率计算工程勘察费（仅为岩土勘察费），现按建设工程实际补充实测地形绘制、观测建设工程测绘、规划核实测量等建设工程测绘费，累计调增170元。</t>
  </si>
  <si>
    <t>工程设计费</t>
  </si>
  <si>
    <t>桂建标[2018]37号文
948.6+(1363.68-948.6)/(60000-40000）*(工程费用-40000)
按两期建安工程费用占比划分</t>
  </si>
  <si>
    <t xml:space="preserve">   按项目实际，按原概算计算方式计取建设工程设计费，增加10KV配电工程设计费，调增14.53万元。</t>
  </si>
  <si>
    <t>设计合同+修建性详细规划</t>
  </si>
  <si>
    <t>10kv配电工程设计</t>
  </si>
  <si>
    <t>工程保险费</t>
  </si>
  <si>
    <t>桂建标[2018]37号文
工程费用*0.3%（不含已列入建安工程施工企业的保险费）
按两期建安工程费用占比划分</t>
  </si>
  <si>
    <t xml:space="preserve">   依照原费率按地块一A区、地块二建构筑物工程量计取，工程保险费，调减17.54万元。</t>
  </si>
  <si>
    <t>检验试验费</t>
  </si>
  <si>
    <t>桂建标[2018]37号文
工程费用*0.8%
按两期建安工程费用占比划分</t>
  </si>
  <si>
    <t xml:space="preserve">   依照原费率按地块一A区、地块二建构筑物工程量计取工程检测费，调减检验试验费43.24万元，同时，按项目实际增补专项检测费并按检测费费率计算，调增274.18万元。累计调增检验试验费222.49万元。</t>
  </si>
  <si>
    <t>防雷检测费</t>
  </si>
  <si>
    <t>桂价费〔2008〕424号
建筑面积*1.05元/平方
按两期建筑面积占比划分</t>
  </si>
  <si>
    <t xml:space="preserve">   按原费率计取地块一A区、地块二建构筑物工程防雷检测费，较原批复概算金额有所减少，调减3.21万元。</t>
  </si>
  <si>
    <t>地震安全性评价费</t>
  </si>
  <si>
    <t>桂价费[2002]267号
估算总投资一千万元以内部分*0.2%
估算总投资一千万元以上部分*0.06%
按两期建安工程费用占比划分</t>
  </si>
  <si>
    <t xml:space="preserve">   按原费率计取地块一A区、地块二建构筑物工程地震安全性评价费，较原批复概算金额有所减少，调减7.63万元。</t>
  </si>
  <si>
    <t>水土保持费</t>
  </si>
  <si>
    <t>桂价费[2017]37号文
用地面积*1.1元/平方
按两期用地面积占总用地面积比划分</t>
  </si>
  <si>
    <t>环境影响咨询费</t>
  </si>
  <si>
    <t>桂价费[2017]37号文
9+估算总投资*(21-9)/(100000-20000)
按两期建安工程费用占比划分</t>
  </si>
  <si>
    <t xml:space="preserve">   按编制环境影响报告标准计取相关费用，调增5.36万元。</t>
  </si>
  <si>
    <t>原合同计费依据：计价格(2002)125 号</t>
  </si>
  <si>
    <t>财务决算费</t>
  </si>
  <si>
    <t>工程费用*0.24%
按两期建安工程费用占比划分</t>
  </si>
  <si>
    <t xml:space="preserve">  按原费率计取地块一A区、地块二建构筑物工程财务决算费，较原批复概算金额有所减少，调减14.03万元。</t>
  </si>
  <si>
    <t>工程结算审核费</t>
  </si>
  <si>
    <t>桂价费[2013]88号文
500*0.4%+(1000-500)*0.3%+(5000-1000)*0.15%+(10000-5000)*0.12%+(工程费用-10000)*0.1%+核减额*5%
按两期建安工程费用占比划分</t>
  </si>
  <si>
    <t xml:space="preserve">   按中标合同价计取，本项调增171.62万元。</t>
  </si>
  <si>
    <t>人防异地建设费</t>
  </si>
  <si>
    <t>人防面积*1500元/平方米
按两期计容面积占比划分</t>
  </si>
  <si>
    <t xml:space="preserve">   按柳防【2022】易建审字第（7）号文，已完成本次建设内容的易地建设费缴纳，该费用按实际计取，调减268.90万元。</t>
  </si>
  <si>
    <t>场地准备及临时设施费</t>
  </si>
  <si>
    <t>桂建标[2018]37号文
（建筑工程费+安装工程费）*0.3%
按两期建安工程费用占比划分</t>
  </si>
  <si>
    <t xml:space="preserve">   按原费率计取地块一A区、地块二建构筑物工程场地准备及临时设施费，并在计费基数中扣除项目已完成部分的建安工程费计27750万元，调减84.06万元。</t>
  </si>
  <si>
    <t>三</t>
  </si>
  <si>
    <t>预备费</t>
  </si>
  <si>
    <t>基本预备费</t>
  </si>
  <si>
    <t>桂建标[2018]37号文
(建安工程费+工程建设其他费-土地费)*5%
按两期建设总投资额占比划分</t>
  </si>
  <si>
    <t xml:space="preserve">  按原费率计取地块一A区、地块二建构筑物工程基本预备费，并在计费基数中扣除项目已完成部分的建安工程费计27750万元，共调减1656.20万元。</t>
  </si>
  <si>
    <t>不含地块一B区基本预备费</t>
  </si>
  <si>
    <t>四</t>
  </si>
  <si>
    <t>项目总投资</t>
  </si>
  <si>
    <t>〈一〉+〈二〉+〈三〉</t>
  </si>
</sst>
</file>

<file path=xl/styles.xml><?xml version="1.0" encoding="utf-8"?>
<styleSheet xmlns="http://schemas.openxmlformats.org/spreadsheetml/2006/main">
  <numFmts count="8">
    <numFmt numFmtId="176" formatCode="0.0000_);\(0.0000\)"/>
    <numFmt numFmtId="42" formatCode="_ &quot;￥&quot;* #,##0_ ;_ &quot;￥&quot;* \-#,##0_ ;_ &quot;￥&quot;* &quot;-&quot;_ ;_ @_ "/>
    <numFmt numFmtId="44" formatCode="_ &quot;￥&quot;* #,##0.00_ ;_ &quot;￥&quot;* \-#,##0.00_ ;_ &quot;￥&quot;* &quot;-&quot;??_ ;_ @_ "/>
    <numFmt numFmtId="41" formatCode="_ * #,##0_ ;_ * \-#,##0_ ;_ * &quot;-&quot;_ ;_ @_ "/>
    <numFmt numFmtId="177" formatCode="0_ "/>
    <numFmt numFmtId="43" formatCode="_ * #,##0.00_ ;_ * \-#,##0.00_ ;_ * &quot;-&quot;??_ ;_ @_ "/>
    <numFmt numFmtId="178" formatCode="0.00_ "/>
    <numFmt numFmtId="179" formatCode="0.00_);\(0.00\)"/>
  </numFmts>
  <fonts count="39">
    <font>
      <sz val="12"/>
      <name val="宋体"/>
      <charset val="134"/>
    </font>
    <font>
      <sz val="18"/>
      <name val="方正大标宋简体"/>
      <charset val="134"/>
    </font>
    <font>
      <b/>
      <sz val="13"/>
      <name val="黑体"/>
      <charset val="134"/>
    </font>
    <font>
      <b/>
      <sz val="11"/>
      <name val="宋体"/>
      <charset val="134"/>
    </font>
    <font>
      <b/>
      <sz val="12"/>
      <name val="宋体"/>
      <charset val="134"/>
    </font>
    <font>
      <b/>
      <sz val="11"/>
      <color rgb="FFFF0000"/>
      <name val="宋体"/>
      <charset val="134"/>
    </font>
    <font>
      <sz val="14"/>
      <color theme="1"/>
      <name val="宋体"/>
      <charset val="134"/>
      <scheme val="minor"/>
    </font>
    <font>
      <sz val="18"/>
      <color theme="1"/>
      <name val="方正大标宋简体"/>
      <charset val="134"/>
    </font>
    <font>
      <b/>
      <sz val="13"/>
      <color theme="1"/>
      <name val="黑体"/>
      <charset val="134"/>
    </font>
    <font>
      <sz val="10.5"/>
      <color theme="1"/>
      <name val="宋体"/>
      <charset val="134"/>
    </font>
    <font>
      <sz val="12"/>
      <color theme="1"/>
      <name val="宋体"/>
      <charset val="134"/>
    </font>
    <font>
      <sz val="13"/>
      <color theme="1"/>
      <name val="黑体"/>
      <charset val="134"/>
    </font>
    <font>
      <sz val="15"/>
      <color theme="1"/>
      <name val="方正大标宋简体"/>
      <charset val="134"/>
    </font>
    <font>
      <b/>
      <sz val="12"/>
      <color theme="1"/>
      <name val="黑体"/>
      <charset val="134"/>
    </font>
    <font>
      <b/>
      <sz val="10.5"/>
      <color theme="1"/>
      <name val="宋体"/>
      <charset val="134"/>
    </font>
    <font>
      <b/>
      <sz val="12"/>
      <color theme="1"/>
      <name val="宋体"/>
      <charset val="134"/>
    </font>
    <font>
      <b/>
      <u/>
      <sz val="15"/>
      <color theme="1"/>
      <name val="方正大标宋简体"/>
      <charset val="134"/>
    </font>
    <font>
      <b/>
      <sz val="15"/>
      <color theme="1"/>
      <name val="方正大标宋简体"/>
      <charset val="134"/>
    </font>
    <font>
      <sz val="11"/>
      <color theme="1"/>
      <name val="宋体"/>
      <charset val="134"/>
    </font>
    <font>
      <b/>
      <sz val="11"/>
      <color theme="1"/>
      <name val="宋体"/>
      <charset val="134"/>
    </font>
    <font>
      <sz val="11"/>
      <color indexed="8"/>
      <name val="宋体"/>
      <charset val="134"/>
    </font>
    <font>
      <u/>
      <sz val="12"/>
      <color indexed="36"/>
      <name val="宋体"/>
      <charset val="134"/>
    </font>
    <font>
      <sz val="11"/>
      <color indexed="9"/>
      <name val="宋体"/>
      <charset val="134"/>
    </font>
    <font>
      <b/>
      <sz val="11"/>
      <color indexed="56"/>
      <name val="宋体"/>
      <charset val="134"/>
    </font>
    <font>
      <b/>
      <sz val="11"/>
      <color indexed="63"/>
      <name val="宋体"/>
      <charset val="134"/>
    </font>
    <font>
      <b/>
      <sz val="11"/>
      <color indexed="9"/>
      <name val="宋体"/>
      <charset val="134"/>
    </font>
    <font>
      <b/>
      <sz val="11"/>
      <color indexed="8"/>
      <name val="宋体"/>
      <charset val="134"/>
    </font>
    <font>
      <u/>
      <sz val="12"/>
      <color indexed="12"/>
      <name val="宋体"/>
      <charset val="134"/>
    </font>
    <font>
      <sz val="11"/>
      <color indexed="20"/>
      <name val="宋体"/>
      <charset val="134"/>
    </font>
    <font>
      <b/>
      <sz val="18"/>
      <color indexed="56"/>
      <name val="宋体"/>
      <charset val="134"/>
    </font>
    <font>
      <b/>
      <sz val="15"/>
      <color indexed="56"/>
      <name val="宋体"/>
      <charset val="134"/>
    </font>
    <font>
      <i/>
      <sz val="11"/>
      <color indexed="23"/>
      <name val="宋体"/>
      <charset val="134"/>
    </font>
    <font>
      <sz val="11"/>
      <color indexed="52"/>
      <name val="宋体"/>
      <charset val="134"/>
    </font>
    <font>
      <sz val="11"/>
      <color indexed="17"/>
      <name val="宋体"/>
      <charset val="134"/>
    </font>
    <font>
      <sz val="11"/>
      <color indexed="60"/>
      <name val="宋体"/>
      <charset val="134"/>
    </font>
    <font>
      <sz val="11"/>
      <color indexed="10"/>
      <name val="宋体"/>
      <charset val="134"/>
    </font>
    <font>
      <b/>
      <sz val="13"/>
      <color indexed="56"/>
      <name val="宋体"/>
      <charset val="134"/>
    </font>
    <font>
      <b/>
      <sz val="11"/>
      <color indexed="52"/>
      <name val="宋体"/>
      <charset val="134"/>
    </font>
    <font>
      <sz val="11"/>
      <color indexed="62"/>
      <name val="宋体"/>
      <charset val="134"/>
    </font>
  </fonts>
  <fills count="24">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30"/>
        <bgColor indexed="64"/>
      </patternFill>
    </fill>
    <fill>
      <patternFill patternType="solid">
        <fgColor indexed="10"/>
        <bgColor indexed="64"/>
      </patternFill>
    </fill>
    <fill>
      <patternFill patternType="solid">
        <fgColor indexed="36"/>
        <bgColor indexed="64"/>
      </patternFill>
    </fill>
    <fill>
      <patternFill patternType="solid">
        <fgColor indexed="45"/>
        <bgColor indexed="64"/>
      </patternFill>
    </fill>
    <fill>
      <patternFill patternType="solid">
        <fgColor indexed="62"/>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1"/>
        <bgColor indexed="64"/>
      </patternFill>
    </fill>
    <fill>
      <patternFill patternType="solid">
        <fgColor indexed="29"/>
        <bgColor indexed="64"/>
      </patternFill>
    </fill>
    <fill>
      <patternFill patternType="solid">
        <fgColor indexed="26"/>
        <bgColor indexed="64"/>
      </patternFill>
    </fill>
    <fill>
      <patternFill patternType="solid">
        <fgColor indexed="49"/>
        <bgColor indexed="64"/>
      </patternFill>
    </fill>
    <fill>
      <patternFill patternType="solid">
        <fgColor indexed="11"/>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s>
  <borders count="12">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s>
  <cellStyleXfs count="49">
    <xf numFmtId="0" fontId="0" fillId="0" borderId="0"/>
    <xf numFmtId="0" fontId="22" fillId="4" borderId="0" applyNumberFormat="0" applyBorder="0" applyAlignment="0" applyProtection="0">
      <alignment vertical="center"/>
    </xf>
    <xf numFmtId="0" fontId="20" fillId="13" borderId="0" applyNumberFormat="0" applyBorder="0" applyAlignment="0" applyProtection="0">
      <alignment vertical="center"/>
    </xf>
    <xf numFmtId="0" fontId="24" fillId="6" borderId="4" applyNumberFormat="0" applyAlignment="0" applyProtection="0">
      <alignment vertical="center"/>
    </xf>
    <xf numFmtId="0" fontId="25" fillId="7" borderId="5" applyNumberFormat="0" applyAlignment="0" applyProtection="0">
      <alignment vertical="center"/>
    </xf>
    <xf numFmtId="0" fontId="28" fillId="11" borderId="0" applyNumberFormat="0" applyBorder="0" applyAlignment="0" applyProtection="0">
      <alignment vertical="center"/>
    </xf>
    <xf numFmtId="0" fontId="30" fillId="0" borderId="7" applyNumberFormat="0" applyFill="0" applyAlignment="0" applyProtection="0">
      <alignment vertical="center"/>
    </xf>
    <xf numFmtId="0" fontId="31" fillId="0" borderId="0" applyNumberFormat="0" applyFill="0" applyBorder="0" applyAlignment="0" applyProtection="0">
      <alignment vertical="center"/>
    </xf>
    <xf numFmtId="0" fontId="36" fillId="0" borderId="10" applyNumberFormat="0" applyFill="0" applyAlignment="0" applyProtection="0">
      <alignment vertical="center"/>
    </xf>
    <xf numFmtId="0" fontId="20" fillId="5" borderId="0" applyNumberFormat="0" applyBorder="0" applyAlignment="0" applyProtection="0">
      <alignment vertical="center"/>
    </xf>
    <xf numFmtId="41" fontId="0" fillId="0" borderId="0" applyFont="0" applyFill="0" applyBorder="0" applyAlignment="0" applyProtection="0"/>
    <xf numFmtId="0" fontId="20" fillId="16"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2" fillId="19" borderId="0" applyNumberFormat="0" applyBorder="0" applyAlignment="0" applyProtection="0">
      <alignment vertical="center"/>
    </xf>
    <xf numFmtId="0" fontId="23" fillId="0" borderId="3" applyNumberFormat="0" applyFill="0" applyAlignment="0" applyProtection="0">
      <alignment vertical="center"/>
    </xf>
    <xf numFmtId="0" fontId="26" fillId="0" borderId="6" applyNumberFormat="0" applyFill="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2" fillId="22" borderId="0" applyNumberFormat="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1" fillId="0" borderId="0" applyNumberFormat="0" applyFill="0" applyBorder="0" applyAlignment="0" applyProtection="0">
      <alignment vertical="top"/>
      <protection locked="0"/>
    </xf>
    <xf numFmtId="0" fontId="20" fillId="2" borderId="0" applyNumberFormat="0" applyBorder="0" applyAlignment="0" applyProtection="0">
      <alignment vertical="center"/>
    </xf>
    <xf numFmtId="0" fontId="32" fillId="0" borderId="8" applyNumberFormat="0" applyFill="0" applyAlignment="0" applyProtection="0">
      <alignment vertical="center"/>
    </xf>
    <xf numFmtId="0" fontId="23" fillId="0" borderId="0" applyNumberFormat="0" applyFill="0" applyBorder="0" applyAlignment="0" applyProtection="0">
      <alignment vertical="center"/>
    </xf>
    <xf numFmtId="0" fontId="20" fillId="11" borderId="0" applyNumberFormat="0" applyBorder="0" applyAlignment="0" applyProtection="0">
      <alignment vertical="center"/>
    </xf>
    <xf numFmtId="42" fontId="0" fillId="0" borderId="0" applyFont="0" applyFill="0" applyBorder="0" applyAlignment="0" applyProtection="0"/>
    <xf numFmtId="0" fontId="35"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18" borderId="9" applyNumberFormat="0" applyFont="0" applyAlignment="0" applyProtection="0">
      <alignment vertical="center"/>
    </xf>
    <xf numFmtId="0" fontId="22" fillId="20" borderId="0" applyNumberFormat="0" applyBorder="0" applyAlignment="0" applyProtection="0">
      <alignment vertical="center"/>
    </xf>
    <xf numFmtId="0" fontId="33" fillId="14" borderId="0" applyNumberFormat="0" applyBorder="0" applyAlignment="0" applyProtection="0">
      <alignment vertical="center"/>
    </xf>
    <xf numFmtId="0" fontId="20" fillId="21" borderId="0" applyNumberFormat="0" applyBorder="0" applyAlignment="0" applyProtection="0">
      <alignment vertical="center"/>
    </xf>
    <xf numFmtId="0" fontId="34" fillId="15" borderId="0" applyNumberFormat="0" applyBorder="0" applyAlignment="0" applyProtection="0">
      <alignment vertical="center"/>
    </xf>
    <xf numFmtId="0" fontId="37" fillId="6" borderId="11" applyNumberFormat="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9" borderId="0" applyNumberFormat="0" applyBorder="0" applyAlignment="0" applyProtection="0">
      <alignment vertical="center"/>
    </xf>
    <xf numFmtId="9" fontId="0" fillId="0" borderId="0" applyFont="0" applyFill="0" applyBorder="0" applyAlignment="0" applyProtection="0"/>
    <xf numFmtId="0" fontId="22" fillId="17" borderId="0" applyNumberFormat="0" applyBorder="0" applyAlignment="0" applyProtection="0">
      <alignment vertical="center"/>
    </xf>
    <xf numFmtId="44" fontId="0" fillId="0" borderId="0" applyFont="0" applyFill="0" applyBorder="0" applyAlignment="0" applyProtection="0"/>
    <xf numFmtId="0" fontId="22" fillId="23" borderId="0" applyNumberFormat="0" applyBorder="0" applyAlignment="0" applyProtection="0">
      <alignment vertical="center"/>
    </xf>
    <xf numFmtId="0" fontId="20" fillId="14" borderId="0" applyNumberFormat="0" applyBorder="0" applyAlignment="0" applyProtection="0">
      <alignment vertical="center"/>
    </xf>
    <xf numFmtId="0" fontId="38" fillId="13" borderId="11" applyNumberFormat="0" applyAlignment="0" applyProtection="0">
      <alignment vertical="center"/>
    </xf>
    <xf numFmtId="0" fontId="20" fillId="20" borderId="0" applyNumberFormat="0" applyBorder="0" applyAlignment="0" applyProtection="0">
      <alignment vertical="center"/>
    </xf>
    <xf numFmtId="0" fontId="22" fillId="10" borderId="0" applyNumberFormat="0" applyBorder="0" applyAlignment="0" applyProtection="0">
      <alignment vertical="center"/>
    </xf>
    <xf numFmtId="0" fontId="20" fillId="2" borderId="0" applyNumberFormat="0" applyBorder="0" applyAlignment="0" applyProtection="0">
      <alignment vertical="center"/>
    </xf>
  </cellStyleXfs>
  <cellXfs count="97">
    <xf numFmtId="0" fontId="0" fillId="0" borderId="0" xfId="0"/>
    <xf numFmtId="0" fontId="1" fillId="0" borderId="1" xfId="0" applyFont="1" applyBorder="1"/>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3" fillId="0" borderId="0" xfId="0" applyFont="1" applyFill="1"/>
    <xf numFmtId="0" fontId="4" fillId="0" borderId="0" xfId="0" applyFont="1"/>
    <xf numFmtId="0" fontId="5" fillId="0" borderId="0" xfId="0" applyFont="1" applyFill="1"/>
    <xf numFmtId="178" fontId="4" fillId="0" borderId="0" xfId="0" applyNumberFormat="1" applyFont="1"/>
    <xf numFmtId="178" fontId="4" fillId="0" borderId="0" xfId="0" applyNumberFormat="1" applyFont="1" applyAlignment="1">
      <alignment horizontal="center"/>
    </xf>
    <xf numFmtId="178" fontId="4" fillId="0" borderId="0" xfId="0" applyNumberFormat="1" applyFont="1" applyAlignment="1">
      <alignment horizontal="center" vertical="center"/>
    </xf>
    <xf numFmtId="10" fontId="4" fillId="0" borderId="0" xfId="0" applyNumberFormat="1" applyFont="1"/>
    <xf numFmtId="0" fontId="4" fillId="0" borderId="0" xfId="0" applyFont="1" applyAlignment="1">
      <alignment horizontal="center"/>
    </xf>
    <xf numFmtId="0" fontId="4" fillId="0" borderId="0" xfId="0" applyFont="1" applyAlignment="1">
      <alignment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2" xfId="0" applyFont="1" applyFill="1" applyBorder="1" applyAlignment="1">
      <alignment horizontal="center" vertical="center"/>
    </xf>
    <xf numFmtId="178"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8" fillId="0" borderId="2" xfId="0" applyFont="1" applyFill="1" applyBorder="1" applyAlignment="1">
      <alignment vertical="center"/>
    </xf>
    <xf numFmtId="177" fontId="9" fillId="0" borderId="2" xfId="0" applyNumberFormat="1" applyFont="1" applyFill="1" applyBorder="1" applyAlignment="1">
      <alignment horizontal="center" vertical="center"/>
    </xf>
    <xf numFmtId="178" fontId="9" fillId="0" borderId="2" xfId="0" applyNumberFormat="1" applyFont="1" applyFill="1" applyBorder="1" applyAlignment="1">
      <alignment horizontal="left" vertical="center"/>
    </xf>
    <xf numFmtId="178" fontId="9" fillId="0" borderId="2" xfId="0" applyNumberFormat="1" applyFont="1" applyFill="1" applyBorder="1" applyAlignment="1">
      <alignment horizontal="center" vertical="center"/>
    </xf>
    <xf numFmtId="178" fontId="9"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vertical="center"/>
    </xf>
    <xf numFmtId="0" fontId="10" fillId="0" borderId="2" xfId="0" applyFont="1" applyFill="1" applyBorder="1" applyAlignment="1">
      <alignment horizontal="left" vertical="center"/>
    </xf>
    <xf numFmtId="178" fontId="10" fillId="0" borderId="2" xfId="0" applyNumberFormat="1" applyFont="1" applyFill="1" applyBorder="1" applyAlignment="1">
      <alignment horizontal="center" vertical="center"/>
    </xf>
    <xf numFmtId="178" fontId="10" fillId="0" borderId="2" xfId="0" applyNumberFormat="1" applyFont="1" applyFill="1" applyBorder="1" applyAlignment="1">
      <alignment horizontal="left" vertical="center" wrapText="1"/>
    </xf>
    <xf numFmtId="0" fontId="10" fillId="0" borderId="2" xfId="0" applyFont="1" applyFill="1" applyBorder="1" applyAlignment="1">
      <alignment vertical="center" wrapText="1"/>
    </xf>
    <xf numFmtId="178" fontId="10" fillId="0" borderId="2" xfId="0" applyNumberFormat="1" applyFont="1" applyFill="1" applyBorder="1" applyAlignment="1">
      <alignment horizontal="center" vertical="center" wrapText="1"/>
    </xf>
    <xf numFmtId="178" fontId="7" fillId="0" borderId="0" xfId="0" applyNumberFormat="1" applyFont="1" applyFill="1" applyBorder="1" applyAlignment="1">
      <alignment vertical="center"/>
    </xf>
    <xf numFmtId="178" fontId="10" fillId="0" borderId="2" xfId="0" applyNumberFormat="1" applyFont="1" applyFill="1" applyBorder="1" applyAlignment="1">
      <alignment horizontal="center"/>
    </xf>
    <xf numFmtId="0" fontId="10" fillId="0" borderId="2" xfId="0" applyFont="1" applyFill="1" applyBorder="1"/>
    <xf numFmtId="178" fontId="11" fillId="0" borderId="2"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wrapText="1"/>
    </xf>
    <xf numFmtId="10" fontId="7" fillId="0" borderId="0" xfId="0" applyNumberFormat="1" applyFont="1" applyFill="1" applyBorder="1" applyAlignment="1">
      <alignment vertical="center"/>
    </xf>
    <xf numFmtId="10" fontId="8" fillId="0" borderId="2" xfId="0" applyNumberFormat="1" applyFont="1" applyFill="1" applyBorder="1" applyAlignment="1">
      <alignment horizontal="center" vertical="center"/>
    </xf>
    <xf numFmtId="10"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xf>
    <xf numFmtId="179" fontId="10" fillId="0"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0" fontId="10" fillId="0" borderId="2" xfId="0" applyNumberFormat="1" applyFont="1" applyFill="1" applyBorder="1" applyAlignment="1">
      <alignment horizontal="center"/>
    </xf>
    <xf numFmtId="0" fontId="10" fillId="0" borderId="2" xfId="0" applyFont="1" applyFill="1" applyBorder="1" applyAlignment="1">
      <alignment horizontal="center"/>
    </xf>
    <xf numFmtId="10" fontId="10" fillId="0" borderId="2" xfId="0" applyNumberFormat="1" applyFont="1" applyFill="1" applyBorder="1" applyAlignment="1">
      <alignment horizontal="left" vertical="center" wrapText="1"/>
    </xf>
    <xf numFmtId="10" fontId="11" fillId="0" borderId="2" xfId="0" applyNumberFormat="1" applyFont="1" applyFill="1" applyBorder="1" applyAlignment="1">
      <alignment horizontal="center" vertical="center"/>
    </xf>
    <xf numFmtId="178" fontId="12" fillId="0" borderId="0" xfId="0" applyNumberFormat="1" applyFont="1" applyFill="1" applyBorder="1" applyAlignment="1">
      <alignment vertical="center" wrapText="1"/>
    </xf>
    <xf numFmtId="10" fontId="13" fillId="0" borderId="0" xfId="0"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xf>
    <xf numFmtId="10" fontId="8" fillId="0" borderId="0" xfId="0" applyNumberFormat="1" applyFont="1" applyFill="1" applyBorder="1" applyAlignment="1">
      <alignment vertical="center" wrapText="1"/>
    </xf>
    <xf numFmtId="178" fontId="8" fillId="0" borderId="0" xfId="0" applyNumberFormat="1" applyFont="1" applyFill="1" applyBorder="1" applyAlignment="1">
      <alignment vertical="center"/>
    </xf>
    <xf numFmtId="10" fontId="9" fillId="0" borderId="0" xfId="0" applyNumberFormat="1" applyFont="1" applyFill="1" applyBorder="1" applyAlignment="1">
      <alignment horizontal="center" vertical="center"/>
    </xf>
    <xf numFmtId="179" fontId="14" fillId="0" borderId="0" xfId="0" applyNumberFormat="1" applyFont="1" applyFill="1" applyBorder="1" applyAlignment="1">
      <alignment horizontal="left" vertical="center" wrapText="1"/>
    </xf>
    <xf numFmtId="179" fontId="9" fillId="0" borderId="0" xfId="0" applyNumberFormat="1" applyFont="1" applyFill="1" applyBorder="1" applyAlignment="1">
      <alignment horizontal="center" vertical="center"/>
    </xf>
    <xf numFmtId="179" fontId="14" fillId="0" borderId="0"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79" fontId="15" fillId="0" borderId="0" xfId="0" applyNumberFormat="1" applyFont="1" applyFill="1" applyBorder="1" applyAlignment="1">
      <alignment horizontal="left" vertical="center" wrapText="1"/>
    </xf>
    <xf numFmtId="10" fontId="15" fillId="0" borderId="0" xfId="0" applyNumberFormat="1" applyFont="1" applyFill="1" applyBorder="1" applyAlignment="1">
      <alignment horizontal="center" vertical="center" wrapText="1"/>
    </xf>
    <xf numFmtId="179" fontId="15" fillId="0" borderId="0" xfId="0" applyNumberFormat="1" applyFont="1" applyFill="1" applyBorder="1" applyAlignment="1">
      <alignment vertical="center" wrapText="1"/>
    </xf>
    <xf numFmtId="179" fontId="15" fillId="0" borderId="0" xfId="0" applyNumberFormat="1" applyFont="1" applyFill="1" applyBorder="1" applyAlignment="1">
      <alignment vertical="center"/>
    </xf>
    <xf numFmtId="10" fontId="14" fillId="0" borderId="0" xfId="0" applyNumberFormat="1" applyFont="1" applyFill="1" applyBorder="1" applyAlignment="1">
      <alignment horizontal="center" vertical="center" wrapText="1"/>
    </xf>
    <xf numFmtId="179" fontId="9" fillId="0" borderId="0" xfId="0" applyNumberFormat="1" applyFont="1" applyFill="1" applyBorder="1" applyAlignment="1">
      <alignment vertical="center" wrapText="1"/>
    </xf>
    <xf numFmtId="179" fontId="9" fillId="0" borderId="0" xfId="0" applyNumberFormat="1" applyFont="1" applyFill="1" applyBorder="1" applyAlignment="1">
      <alignment vertical="center"/>
    </xf>
    <xf numFmtId="179" fontId="14" fillId="0" borderId="0" xfId="0" applyNumberFormat="1" applyFont="1" applyFill="1" applyBorder="1" applyAlignment="1">
      <alignment vertical="center" wrapText="1"/>
    </xf>
    <xf numFmtId="179" fontId="14" fillId="0" borderId="0" xfId="0" applyNumberFormat="1" applyFont="1" applyFill="1" applyBorder="1" applyAlignment="1">
      <alignment vertical="center"/>
    </xf>
    <xf numFmtId="10" fontId="9" fillId="0" borderId="0" xfId="0" applyNumberFormat="1" applyFont="1" applyFill="1" applyBorder="1" applyAlignment="1">
      <alignment horizontal="center" vertical="center" wrapText="1"/>
    </xf>
    <xf numFmtId="178" fontId="16" fillId="0" borderId="0" xfId="0" applyNumberFormat="1" applyFont="1" applyFill="1" applyBorder="1" applyAlignment="1">
      <alignment horizontal="left" vertical="center" wrapText="1"/>
    </xf>
    <xf numFmtId="178" fontId="7"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2" fillId="0" borderId="0" xfId="0" applyNumberFormat="1"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wrapText="1"/>
    </xf>
    <xf numFmtId="10" fontId="8" fillId="0" borderId="0" xfId="0" applyNumberFormat="1" applyFont="1" applyFill="1" applyBorder="1" applyAlignment="1">
      <alignment vertical="center"/>
    </xf>
    <xf numFmtId="179" fontId="8" fillId="0" borderId="0" xfId="0" applyNumberFormat="1" applyFont="1" applyFill="1" applyBorder="1" applyAlignment="1">
      <alignment horizontal="center" vertical="center"/>
    </xf>
    <xf numFmtId="178" fontId="8" fillId="0" borderId="0" xfId="0" applyNumberFormat="1" applyFont="1" applyFill="1" applyBorder="1"/>
    <xf numFmtId="178" fontId="18" fillId="0" borderId="0" xfId="0" applyNumberFormat="1" applyFont="1" applyFill="1" applyBorder="1" applyAlignment="1">
      <alignment vertical="center"/>
    </xf>
    <xf numFmtId="178" fontId="19" fillId="0" borderId="0" xfId="0" applyNumberFormat="1" applyFont="1" applyFill="1" applyBorder="1"/>
    <xf numFmtId="178" fontId="19" fillId="0" borderId="0" xfId="0" applyNumberFormat="1" applyFont="1" applyFill="1" applyBorder="1" applyAlignment="1">
      <alignment horizontal="center" vertical="center"/>
    </xf>
    <xf numFmtId="179" fontId="15" fillId="0" borderId="0" xfId="0" applyNumberFormat="1" applyFont="1" applyFill="1" applyBorder="1" applyAlignment="1">
      <alignment horizontal="center" vertical="center"/>
    </xf>
    <xf numFmtId="178" fontId="15" fillId="0" borderId="0" xfId="0" applyNumberFormat="1" applyFont="1" applyFill="1" applyBorder="1"/>
    <xf numFmtId="0" fontId="15" fillId="0" borderId="0" xfId="0" applyNumberFormat="1" applyFont="1" applyFill="1" applyBorder="1"/>
    <xf numFmtId="178" fontId="15" fillId="0" borderId="0" xfId="0" applyNumberFormat="1" applyFont="1" applyFill="1" applyBorder="1" applyAlignment="1">
      <alignment horizontal="center" vertical="center"/>
    </xf>
    <xf numFmtId="178" fontId="19" fillId="0" borderId="0" xfId="0" applyNumberFormat="1" applyFont="1" applyFill="1" applyBorder="1" applyAlignment="1">
      <alignment horizontal="center" vertical="center" wrapText="1"/>
    </xf>
    <xf numFmtId="178" fontId="19" fillId="0" borderId="0" xfId="0" applyNumberFormat="1" applyFont="1" applyFill="1" applyBorder="1" applyAlignment="1">
      <alignment vertical="center"/>
    </xf>
    <xf numFmtId="178" fontId="18" fillId="0" borderId="0" xfId="0" applyNumberFormat="1" applyFont="1" applyFill="1" applyBorder="1"/>
    <xf numFmtId="176" fontId="14" fillId="0" borderId="0" xfId="0" applyNumberFormat="1" applyFont="1" applyFill="1" applyBorder="1" applyAlignment="1">
      <alignment horizontal="center" vertical="center"/>
    </xf>
    <xf numFmtId="0" fontId="15" fillId="0" borderId="0" xfId="0" applyFont="1" applyFill="1" applyBorder="1"/>
    <xf numFmtId="0" fontId="19" fillId="0" borderId="0" xfId="0" applyFont="1" applyFill="1" applyBorder="1"/>
    <xf numFmtId="0" fontId="4" fillId="0" borderId="0" xfId="0" applyFont="1" applyFill="1"/>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A6A6A6"/>
      <color rgb="00808080"/>
      <color rgb="00D8BBDE"/>
      <color rgb="00FFFF00"/>
      <color rgb="00C0C0C0"/>
      <color rgb="00EAA2CE"/>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18"/>
  <sheetViews>
    <sheetView tabSelected="1" view="pageBreakPreview" zoomScaleNormal="85" zoomScaleSheetLayoutView="100" workbookViewId="0">
      <pane xSplit="1" ySplit="4" topLeftCell="B21" activePane="bottomRight" state="frozen"/>
      <selection/>
      <selection pane="topRight"/>
      <selection pane="bottomLeft"/>
      <selection pane="bottomRight" activeCell="W10" sqref="W10"/>
    </sheetView>
  </sheetViews>
  <sheetFormatPr defaultColWidth="9" defaultRowHeight="14.25"/>
  <cols>
    <col min="1" max="1" width="5.875" style="7" customWidth="1"/>
    <col min="2" max="2" width="40.75" style="7" customWidth="1"/>
    <col min="3" max="5" width="15.625" style="9" customWidth="1"/>
    <col min="6" max="6" width="12.625" style="10" customWidth="1"/>
    <col min="7" max="7" width="12.625" style="11" customWidth="1"/>
    <col min="8" max="8" width="15.625" style="9" hidden="1" customWidth="1"/>
    <col min="9" max="9" width="15.625" style="12" hidden="1" customWidth="1"/>
    <col min="10" max="10" width="6.625" style="7" customWidth="1"/>
    <col min="11" max="11" width="15.625" style="13" customWidth="1"/>
    <col min="12" max="12" width="23.0333333333333" style="7" customWidth="1"/>
    <col min="13" max="13" width="15.625" style="12" hidden="1" customWidth="1"/>
    <col min="14" max="14" width="12.625" style="14" hidden="1" customWidth="1"/>
    <col min="15" max="15" width="33.625" style="14" hidden="1" customWidth="1"/>
    <col min="16" max="16" width="15.625" style="7" hidden="1" customWidth="1"/>
    <col min="17" max="17" width="24.625" style="7" hidden="1" customWidth="1"/>
    <col min="18" max="18" width="12.625" style="13" hidden="1" customWidth="1"/>
    <col min="19" max="19" width="12.625" style="7" hidden="1" customWidth="1"/>
    <col min="20" max="20" width="13.125" style="7" hidden="1" customWidth="1"/>
    <col min="21" max="16384" width="9" style="7"/>
  </cols>
  <sheetData>
    <row r="1" s="1" customFormat="1" ht="24" customHeight="1" spans="1:20">
      <c r="A1" s="15" t="s">
        <v>0</v>
      </c>
      <c r="B1" s="16"/>
      <c r="C1" s="16"/>
      <c r="D1" s="16"/>
      <c r="E1" s="16"/>
      <c r="F1" s="35"/>
      <c r="G1" s="16"/>
      <c r="H1" s="35"/>
      <c r="I1" s="40"/>
      <c r="J1" s="16"/>
      <c r="K1" s="16"/>
      <c r="L1" s="16"/>
      <c r="M1" s="16"/>
      <c r="N1" s="16"/>
      <c r="O1" s="16"/>
      <c r="P1" s="53">
        <v>14055.39</v>
      </c>
      <c r="Q1" s="74"/>
      <c r="R1" s="74"/>
      <c r="S1" s="74"/>
      <c r="T1" s="75"/>
    </row>
    <row r="2" s="2" customFormat="1" ht="35.1" customHeight="1" spans="1:20">
      <c r="A2" s="17" t="s">
        <v>1</v>
      </c>
      <c r="B2" s="17"/>
      <c r="C2" s="17"/>
      <c r="D2" s="17"/>
      <c r="E2" s="17"/>
      <c r="F2" s="17"/>
      <c r="G2" s="17"/>
      <c r="H2" s="17"/>
      <c r="I2" s="17"/>
      <c r="J2" s="17"/>
      <c r="K2" s="17"/>
      <c r="L2" s="17"/>
      <c r="M2" s="16"/>
      <c r="N2" s="16"/>
      <c r="O2" s="16"/>
      <c r="P2" s="53"/>
      <c r="Q2" s="74"/>
      <c r="R2" s="74"/>
      <c r="S2" s="74"/>
      <c r="T2" s="75"/>
    </row>
    <row r="3" s="3" customFormat="1" ht="24" customHeight="1" spans="1:20">
      <c r="A3" s="18" t="s">
        <v>2</v>
      </c>
      <c r="B3" s="18" t="s">
        <v>3</v>
      </c>
      <c r="C3" s="19" t="s">
        <v>4</v>
      </c>
      <c r="D3" s="19"/>
      <c r="E3" s="19"/>
      <c r="F3" s="19"/>
      <c r="G3" s="19"/>
      <c r="H3" s="19"/>
      <c r="I3" s="41" t="s">
        <v>5</v>
      </c>
      <c r="J3" s="18" t="s">
        <v>6</v>
      </c>
      <c r="K3" s="18"/>
      <c r="L3" s="18"/>
      <c r="M3" s="54" t="s">
        <v>7</v>
      </c>
      <c r="N3" s="55" t="s">
        <v>8</v>
      </c>
      <c r="O3" s="55" t="s">
        <v>9</v>
      </c>
      <c r="P3" s="55" t="s">
        <v>10</v>
      </c>
      <c r="Q3" s="55" t="s">
        <v>11</v>
      </c>
      <c r="R3" s="76" t="s">
        <v>12</v>
      </c>
      <c r="S3" s="77"/>
      <c r="T3" s="78"/>
    </row>
    <row r="4" s="4" customFormat="1" ht="45" customHeight="1" spans="1:20">
      <c r="A4" s="20"/>
      <c r="B4" s="20"/>
      <c r="C4" s="21" t="s">
        <v>13</v>
      </c>
      <c r="D4" s="21" t="s">
        <v>14</v>
      </c>
      <c r="E4" s="21" t="s">
        <v>15</v>
      </c>
      <c r="F4" s="21" t="s">
        <v>16</v>
      </c>
      <c r="G4" s="21" t="s">
        <v>17</v>
      </c>
      <c r="H4" s="21"/>
      <c r="I4" s="42" t="s">
        <v>18</v>
      </c>
      <c r="J4" s="20" t="s">
        <v>19</v>
      </c>
      <c r="K4" s="20" t="s">
        <v>20</v>
      </c>
      <c r="L4" s="20" t="s">
        <v>21</v>
      </c>
      <c r="M4" s="55" t="s">
        <v>22</v>
      </c>
      <c r="N4" s="55"/>
      <c r="O4" s="55" t="s">
        <v>23</v>
      </c>
      <c r="P4" s="55"/>
      <c r="Q4" s="55"/>
      <c r="R4" s="77" t="s">
        <v>24</v>
      </c>
      <c r="S4" s="77" t="s">
        <v>25</v>
      </c>
      <c r="T4" s="79"/>
    </row>
    <row r="5" s="3" customFormat="1" ht="20.25" customHeight="1" spans="1:20">
      <c r="A5" s="18" t="s">
        <v>26</v>
      </c>
      <c r="B5" s="22" t="s">
        <v>27</v>
      </c>
      <c r="C5" s="18">
        <v>31420.74</v>
      </c>
      <c r="D5" s="18">
        <v>5323.34</v>
      </c>
      <c r="E5" s="18">
        <v>2738.62</v>
      </c>
      <c r="F5" s="18">
        <v>0</v>
      </c>
      <c r="G5" s="18">
        <v>39482.7</v>
      </c>
      <c r="H5" s="19"/>
      <c r="I5" s="41">
        <v>1</v>
      </c>
      <c r="J5" s="19" t="s">
        <v>28</v>
      </c>
      <c r="K5" s="43">
        <f>K6+K7+K8</f>
        <v>84440.05</v>
      </c>
      <c r="L5" s="43"/>
      <c r="M5" s="56">
        <v>0</v>
      </c>
      <c r="N5" s="57"/>
      <c r="O5" s="57"/>
      <c r="P5" s="58" t="e">
        <v>#REF!</v>
      </c>
      <c r="Q5" s="80"/>
      <c r="R5" s="81" t="e">
        <v>#REF!</v>
      </c>
      <c r="S5" s="81"/>
      <c r="T5" s="82">
        <v>0</v>
      </c>
    </row>
    <row r="6" s="5" customFormat="1" ht="45" customHeight="1" spans="1:20">
      <c r="A6" s="23">
        <v>1</v>
      </c>
      <c r="B6" s="24" t="s">
        <v>29</v>
      </c>
      <c r="C6" s="25">
        <v>24348.18</v>
      </c>
      <c r="D6" s="25">
        <v>3946.74</v>
      </c>
      <c r="E6" s="25">
        <v>1835.89</v>
      </c>
      <c r="F6" s="25">
        <v>0</v>
      </c>
      <c r="G6" s="25">
        <v>30130.81</v>
      </c>
      <c r="H6" s="25">
        <v>10748.53</v>
      </c>
      <c r="I6" s="25">
        <v>1</v>
      </c>
      <c r="J6" s="25" t="s">
        <v>28</v>
      </c>
      <c r="K6" s="25">
        <v>68143.68</v>
      </c>
      <c r="L6" s="25">
        <v>4853.39453847521</v>
      </c>
      <c r="M6" s="59">
        <v>0</v>
      </c>
      <c r="N6" s="60"/>
      <c r="O6" s="60"/>
      <c r="P6" s="61">
        <v>30130.81</v>
      </c>
      <c r="Q6" s="61"/>
      <c r="R6" s="70"/>
      <c r="S6" s="83"/>
      <c r="T6" s="84">
        <v>0</v>
      </c>
    </row>
    <row r="7" s="5" customFormat="1" ht="45" customHeight="1" spans="1:20">
      <c r="A7" s="23">
        <v>2</v>
      </c>
      <c r="B7" s="24" t="s">
        <v>30</v>
      </c>
      <c r="C7" s="25">
        <v>6474.58</v>
      </c>
      <c r="D7" s="25">
        <v>1348.6</v>
      </c>
      <c r="E7" s="25">
        <v>612.5</v>
      </c>
      <c r="F7" s="25">
        <v>0</v>
      </c>
      <c r="G7" s="25">
        <v>8435.68</v>
      </c>
      <c r="H7" s="25">
        <v>0.213981023359372</v>
      </c>
      <c r="I7" s="25">
        <v>1</v>
      </c>
      <c r="J7" s="25" t="s">
        <v>28</v>
      </c>
      <c r="K7" s="25">
        <v>14930.72</v>
      </c>
      <c r="L7" s="25">
        <v>5544.91942931701</v>
      </c>
      <c r="M7" s="59">
        <v>0</v>
      </c>
      <c r="N7" s="60"/>
      <c r="O7" s="60"/>
      <c r="P7" s="61">
        <v>8435.68</v>
      </c>
      <c r="Q7" s="61"/>
      <c r="R7" s="70"/>
      <c r="S7" s="83"/>
      <c r="T7" s="84">
        <v>0</v>
      </c>
    </row>
    <row r="8" s="6" customFormat="1" ht="45" customHeight="1" spans="1:245">
      <c r="A8" s="23">
        <v>3</v>
      </c>
      <c r="B8" s="26" t="s">
        <v>31</v>
      </c>
      <c r="C8" s="25">
        <v>597.98</v>
      </c>
      <c r="D8" s="25">
        <v>28</v>
      </c>
      <c r="E8" s="25">
        <v>40.23</v>
      </c>
      <c r="F8" s="25">
        <v>0</v>
      </c>
      <c r="G8" s="25">
        <v>666.21</v>
      </c>
      <c r="H8" s="25"/>
      <c r="I8" s="25" t="s">
        <v>32</v>
      </c>
      <c r="J8" s="25" t="s">
        <v>28</v>
      </c>
      <c r="K8" s="25">
        <v>1365.65</v>
      </c>
      <c r="L8" s="25">
        <v>4878.3363233625</v>
      </c>
      <c r="M8" s="59" t="e">
        <v>#VALUE!</v>
      </c>
      <c r="N8" s="60"/>
      <c r="O8" s="60"/>
      <c r="P8" s="62"/>
      <c r="Q8" s="62"/>
      <c r="R8" s="62"/>
      <c r="S8" s="85"/>
      <c r="T8" s="84"/>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row>
    <row r="9" s="6" customFormat="1" ht="45" customHeight="1" spans="1:245">
      <c r="A9" s="23">
        <v>4</v>
      </c>
      <c r="B9" s="26" t="s">
        <v>33</v>
      </c>
      <c r="C9" s="25"/>
      <c r="D9" s="25"/>
      <c r="E9" s="25">
        <v>250</v>
      </c>
      <c r="F9" s="25"/>
      <c r="G9" s="25">
        <v>250</v>
      </c>
      <c r="H9" s="25"/>
      <c r="I9" s="25">
        <v>1</v>
      </c>
      <c r="J9" s="25" t="s">
        <v>34</v>
      </c>
      <c r="K9" s="25">
        <v>1</v>
      </c>
      <c r="L9" s="25"/>
      <c r="M9" s="63">
        <v>0</v>
      </c>
      <c r="N9" s="64"/>
      <c r="O9" s="60" t="s">
        <v>35</v>
      </c>
      <c r="P9" s="62">
        <v>-639.938192</v>
      </c>
      <c r="Q9" s="62"/>
      <c r="R9" s="62">
        <v>889.938192</v>
      </c>
      <c r="S9" s="85">
        <v>889.938192</v>
      </c>
      <c r="T9" s="84">
        <v>0</v>
      </c>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row>
    <row r="10" s="3" customFormat="1" ht="20.25" customHeight="1" spans="1:20">
      <c r="A10" s="18" t="s">
        <v>36</v>
      </c>
      <c r="B10" s="22" t="s">
        <v>37</v>
      </c>
      <c r="C10" s="19"/>
      <c r="D10" s="19"/>
      <c r="E10" s="19"/>
      <c r="F10" s="19">
        <v>16051.0814705531</v>
      </c>
      <c r="G10" s="19">
        <v>16051.0814705531</v>
      </c>
      <c r="H10" s="19"/>
      <c r="I10" s="41"/>
      <c r="J10" s="18" t="s">
        <v>38</v>
      </c>
      <c r="K10" s="18"/>
      <c r="L10" s="18"/>
      <c r="M10" s="56">
        <v>0</v>
      </c>
      <c r="N10" s="57"/>
      <c r="O10" s="57"/>
      <c r="P10" s="58"/>
      <c r="Q10" s="80"/>
      <c r="R10" s="81"/>
      <c r="S10" s="81"/>
      <c r="T10" s="82">
        <v>0</v>
      </c>
    </row>
    <row r="11" s="7" customFormat="1" ht="45" customHeight="1" spans="1:20">
      <c r="A11" s="27">
        <v>1</v>
      </c>
      <c r="B11" s="28" t="s">
        <v>39</v>
      </c>
      <c r="C11" s="29"/>
      <c r="D11" s="29"/>
      <c r="E11" s="29"/>
      <c r="F11" s="34">
        <v>12500</v>
      </c>
      <c r="G11" s="34">
        <v>12500</v>
      </c>
      <c r="H11" s="31"/>
      <c r="I11" s="44"/>
      <c r="J11" s="45" t="s">
        <v>40</v>
      </c>
      <c r="K11" s="46"/>
      <c r="L11" s="46"/>
      <c r="M11" s="65">
        <v>0</v>
      </c>
      <c r="N11" s="66"/>
      <c r="O11" s="66" t="s">
        <v>41</v>
      </c>
      <c r="P11" s="67"/>
      <c r="Q11" s="67"/>
      <c r="R11" s="86"/>
      <c r="S11" s="87"/>
      <c r="T11" s="88" t="e">
        <v>#REF!</v>
      </c>
    </row>
    <row r="12" s="7" customFormat="1" ht="60" customHeight="1" spans="1:20">
      <c r="A12" s="27">
        <v>2</v>
      </c>
      <c r="B12" s="30" t="s">
        <v>42</v>
      </c>
      <c r="C12" s="31"/>
      <c r="D12" s="31"/>
      <c r="E12" s="31"/>
      <c r="F12" s="34">
        <v>483.930133867921</v>
      </c>
      <c r="G12" s="34">
        <v>483.930133867921</v>
      </c>
      <c r="H12" s="34"/>
      <c r="I12" s="47"/>
      <c r="J12" s="45" t="s">
        <v>43</v>
      </c>
      <c r="K12" s="45"/>
      <c r="L12" s="45"/>
      <c r="M12" s="65">
        <v>0</v>
      </c>
      <c r="N12" s="66"/>
      <c r="O12" s="66" t="s">
        <v>44</v>
      </c>
      <c r="P12" s="67">
        <v>483.930133867921</v>
      </c>
      <c r="Q12" s="67"/>
      <c r="R12" s="86"/>
      <c r="S12" s="87"/>
      <c r="T12" s="87">
        <v>-134.871946132079</v>
      </c>
    </row>
    <row r="13" s="7" customFormat="1" ht="45" customHeight="1" spans="1:20">
      <c r="A13" s="27">
        <v>3</v>
      </c>
      <c r="B13" s="30" t="s">
        <v>45</v>
      </c>
      <c r="C13" s="31"/>
      <c r="D13" s="31"/>
      <c r="E13" s="31"/>
      <c r="F13" s="34">
        <v>44.1727907267988</v>
      </c>
      <c r="G13" s="34">
        <v>44.1727907267988</v>
      </c>
      <c r="H13" s="34"/>
      <c r="I13" s="47"/>
      <c r="J13" s="45" t="s">
        <v>46</v>
      </c>
      <c r="K13" s="45"/>
      <c r="L13" s="45"/>
      <c r="M13" s="65">
        <v>0</v>
      </c>
      <c r="N13" s="66"/>
      <c r="O13" s="66" t="s">
        <v>47</v>
      </c>
      <c r="P13" s="67">
        <v>22.2275688968</v>
      </c>
      <c r="Q13" s="66" t="s">
        <v>48</v>
      </c>
      <c r="R13" s="86">
        <v>34.256235</v>
      </c>
      <c r="S13" s="89"/>
      <c r="T13" s="87">
        <v>0</v>
      </c>
    </row>
    <row r="14" s="7" customFormat="1" ht="45" customHeight="1" spans="1:20">
      <c r="A14" s="27">
        <v>4</v>
      </c>
      <c r="B14" s="28" t="s">
        <v>49</v>
      </c>
      <c r="C14" s="31"/>
      <c r="D14" s="31"/>
      <c r="E14" s="31"/>
      <c r="F14" s="34">
        <v>32.1378266694484</v>
      </c>
      <c r="G14" s="34">
        <v>32.1378266694484</v>
      </c>
      <c r="H14" s="34"/>
      <c r="I14" s="47"/>
      <c r="J14" s="45" t="s">
        <v>50</v>
      </c>
      <c r="K14" s="45"/>
      <c r="L14" s="45"/>
      <c r="M14" s="65">
        <v>0</v>
      </c>
      <c r="N14" s="66"/>
      <c r="O14" s="66" t="s">
        <v>51</v>
      </c>
      <c r="P14" s="67">
        <v>-28.0193200081111</v>
      </c>
      <c r="Q14" s="67"/>
      <c r="R14" s="86">
        <v>69.114</v>
      </c>
      <c r="S14" s="87"/>
      <c r="T14" s="87">
        <v>0</v>
      </c>
    </row>
    <row r="15" s="6" customFormat="1" ht="45" customHeight="1" spans="1:20">
      <c r="A15" s="27">
        <v>4.1</v>
      </c>
      <c r="B15" s="28" t="s">
        <v>52</v>
      </c>
      <c r="C15" s="31"/>
      <c r="D15" s="31"/>
      <c r="E15" s="31"/>
      <c r="F15" s="31">
        <v>24.4604446718399</v>
      </c>
      <c r="G15" s="34">
        <v>24.4604446718399</v>
      </c>
      <c r="H15" s="34"/>
      <c r="I15" s="47"/>
      <c r="J15" s="45" t="s">
        <v>53</v>
      </c>
      <c r="K15" s="45"/>
      <c r="L15" s="45"/>
      <c r="M15" s="68">
        <v>0</v>
      </c>
      <c r="N15" s="69"/>
      <c r="O15" s="69" t="s">
        <v>54</v>
      </c>
      <c r="P15" s="70">
        <v>-24.46089817</v>
      </c>
      <c r="Q15" s="69" t="s">
        <v>55</v>
      </c>
      <c r="R15" s="61">
        <v>55.7385</v>
      </c>
      <c r="S15" s="84"/>
      <c r="T15" s="84">
        <v>0</v>
      </c>
    </row>
    <row r="16" s="5" customFormat="1" ht="60" customHeight="1" spans="1:20">
      <c r="A16" s="27">
        <v>4.2</v>
      </c>
      <c r="B16" s="28" t="s">
        <v>56</v>
      </c>
      <c r="C16" s="31"/>
      <c r="D16" s="31"/>
      <c r="E16" s="31"/>
      <c r="F16" s="34">
        <v>1.33481292865671</v>
      </c>
      <c r="G16" s="34">
        <v>1.33481292865671</v>
      </c>
      <c r="H16" s="34"/>
      <c r="I16" s="47"/>
      <c r="J16" s="45" t="s">
        <v>57</v>
      </c>
      <c r="K16" s="45"/>
      <c r="L16" s="45"/>
      <c r="M16" s="68">
        <v>0</v>
      </c>
      <c r="N16" s="69"/>
      <c r="O16" s="69"/>
      <c r="P16" s="70">
        <v>0.499726996</v>
      </c>
      <c r="Q16" s="70"/>
      <c r="R16" s="61">
        <v>1.2071</v>
      </c>
      <c r="S16" s="84"/>
      <c r="T16" s="84">
        <v>0</v>
      </c>
    </row>
    <row r="17" s="5" customFormat="1" ht="60" customHeight="1" spans="1:20">
      <c r="A17" s="27">
        <v>4.3</v>
      </c>
      <c r="B17" s="28" t="s">
        <v>58</v>
      </c>
      <c r="C17" s="31"/>
      <c r="D17" s="31"/>
      <c r="E17" s="31"/>
      <c r="F17" s="34">
        <v>3.62240886645483</v>
      </c>
      <c r="G17" s="34">
        <v>3.62240886645483</v>
      </c>
      <c r="H17" s="34"/>
      <c r="I17" s="47"/>
      <c r="J17" s="45" t="s">
        <v>59</v>
      </c>
      <c r="K17" s="45"/>
      <c r="L17" s="45"/>
      <c r="M17" s="68">
        <v>0</v>
      </c>
      <c r="N17" s="69"/>
      <c r="O17" s="69" t="s">
        <v>60</v>
      </c>
      <c r="P17" s="70">
        <v>-2.5054211578135</v>
      </c>
      <c r="Q17" s="70"/>
      <c r="R17" s="61">
        <v>7.1374</v>
      </c>
      <c r="S17" s="84"/>
      <c r="T17" s="84">
        <v>0</v>
      </c>
    </row>
    <row r="18" s="5" customFormat="1" ht="60" customHeight="1" spans="1:20">
      <c r="A18" s="27">
        <v>4.4</v>
      </c>
      <c r="B18" s="28" t="s">
        <v>61</v>
      </c>
      <c r="C18" s="31"/>
      <c r="D18" s="31"/>
      <c r="E18" s="31"/>
      <c r="F18" s="31">
        <v>2.72016020249704</v>
      </c>
      <c r="G18" s="34">
        <v>2.72016020249704</v>
      </c>
      <c r="H18" s="34"/>
      <c r="I18" s="47"/>
      <c r="J18" s="45" t="s">
        <v>62</v>
      </c>
      <c r="K18" s="45"/>
      <c r="L18" s="45"/>
      <c r="M18" s="68">
        <v>0</v>
      </c>
      <c r="N18" s="69"/>
      <c r="O18" s="69" t="s">
        <v>63</v>
      </c>
      <c r="P18" s="70">
        <v>-1.5527276762976</v>
      </c>
      <c r="Q18" s="69" t="s">
        <v>64</v>
      </c>
      <c r="R18" s="61">
        <v>5.031</v>
      </c>
      <c r="S18" s="84"/>
      <c r="T18" s="84">
        <v>0</v>
      </c>
    </row>
    <row r="19" s="5" customFormat="1" ht="45" customHeight="1" spans="1:20">
      <c r="A19" s="27">
        <v>5</v>
      </c>
      <c r="B19" s="32" t="s">
        <v>65</v>
      </c>
      <c r="C19" s="31"/>
      <c r="D19" s="31"/>
      <c r="E19" s="31"/>
      <c r="F19" s="34">
        <v>157.709749476334</v>
      </c>
      <c r="G19" s="34">
        <v>157.709749476334</v>
      </c>
      <c r="H19" s="34"/>
      <c r="I19" s="47"/>
      <c r="J19" s="45" t="s">
        <v>66</v>
      </c>
      <c r="K19" s="45"/>
      <c r="L19" s="45"/>
      <c r="M19" s="65">
        <v>0</v>
      </c>
      <c r="N19" s="71"/>
      <c r="O19" s="71" t="s">
        <v>67</v>
      </c>
      <c r="P19" s="72">
        <v>198.163658</v>
      </c>
      <c r="Q19" s="71" t="s">
        <v>68</v>
      </c>
      <c r="R19" s="62">
        <v>3.5</v>
      </c>
      <c r="S19" s="84"/>
      <c r="T19" s="84">
        <v>0</v>
      </c>
    </row>
    <row r="20" s="5" customFormat="1" ht="75" customHeight="1" spans="1:20">
      <c r="A20" s="27">
        <v>6</v>
      </c>
      <c r="B20" s="30" t="s">
        <v>69</v>
      </c>
      <c r="C20" s="31"/>
      <c r="D20" s="31"/>
      <c r="E20" s="31"/>
      <c r="F20" s="34">
        <v>533.712905341618</v>
      </c>
      <c r="G20" s="34">
        <v>533.712905341618</v>
      </c>
      <c r="H20" s="34"/>
      <c r="I20" s="47"/>
      <c r="J20" s="45" t="s">
        <v>70</v>
      </c>
      <c r="K20" s="45"/>
      <c r="L20" s="45"/>
      <c r="M20" s="65">
        <v>0</v>
      </c>
      <c r="N20" s="71"/>
      <c r="O20" s="71" t="s">
        <v>71</v>
      </c>
      <c r="P20" s="72">
        <v>-14.4816265600001</v>
      </c>
      <c r="Q20" s="72"/>
      <c r="R20" s="62">
        <v>696.941</v>
      </c>
      <c r="S20" s="84"/>
      <c r="T20" s="84">
        <v>0</v>
      </c>
    </row>
    <row r="21" s="5" customFormat="1" ht="45" customHeight="1" spans="1:20">
      <c r="A21" s="27">
        <v>7</v>
      </c>
      <c r="B21" s="28" t="s">
        <v>72</v>
      </c>
      <c r="C21" s="31"/>
      <c r="D21" s="31"/>
      <c r="E21" s="31"/>
      <c r="F21" s="34">
        <v>128.255131195323</v>
      </c>
      <c r="G21" s="34">
        <v>128.255131195323</v>
      </c>
      <c r="H21" s="34"/>
      <c r="I21" s="47"/>
      <c r="J21" s="45" t="s">
        <v>73</v>
      </c>
      <c r="K21" s="45"/>
      <c r="L21" s="45"/>
      <c r="M21" s="65">
        <v>0</v>
      </c>
      <c r="N21" s="69"/>
      <c r="O21" s="69"/>
      <c r="P21" s="72">
        <v>70.294928</v>
      </c>
      <c r="Q21" s="72"/>
      <c r="R21" s="62">
        <v>93.705072</v>
      </c>
      <c r="S21" s="84"/>
      <c r="T21" s="84">
        <v>0</v>
      </c>
    </row>
    <row r="22" s="5" customFormat="1" ht="60" customHeight="1" spans="1:20">
      <c r="A22" s="27">
        <v>7.1</v>
      </c>
      <c r="B22" s="28" t="s">
        <v>74</v>
      </c>
      <c r="C22" s="31"/>
      <c r="D22" s="31"/>
      <c r="E22" s="31"/>
      <c r="F22" s="34">
        <v>34.4099132475258</v>
      </c>
      <c r="G22" s="34">
        <v>34.4099132475258</v>
      </c>
      <c r="H22" s="34"/>
      <c r="I22" s="47"/>
      <c r="J22" s="45" t="s">
        <v>75</v>
      </c>
      <c r="K22" s="45"/>
      <c r="L22" s="45"/>
      <c r="M22" s="68">
        <v>0</v>
      </c>
      <c r="N22" s="69"/>
      <c r="O22" s="69"/>
      <c r="P22" s="70">
        <v>16</v>
      </c>
      <c r="Q22" s="70"/>
      <c r="R22" s="61">
        <v>28</v>
      </c>
      <c r="S22" s="84"/>
      <c r="T22" s="84">
        <v>0</v>
      </c>
    </row>
    <row r="23" s="5" customFormat="1" ht="60" customHeight="1" spans="1:20">
      <c r="A23" s="27">
        <v>7.2</v>
      </c>
      <c r="B23" s="28" t="s">
        <v>76</v>
      </c>
      <c r="C23" s="31"/>
      <c r="D23" s="31"/>
      <c r="E23" s="31"/>
      <c r="F23" s="34">
        <v>12.512695726373</v>
      </c>
      <c r="G23" s="34">
        <v>12.512695726373</v>
      </c>
      <c r="H23" s="34"/>
      <c r="I23" s="47"/>
      <c r="J23" s="45" t="s">
        <v>77</v>
      </c>
      <c r="K23" s="45"/>
      <c r="L23" s="45"/>
      <c r="M23" s="68">
        <v>0</v>
      </c>
      <c r="N23" s="69"/>
      <c r="O23" s="69"/>
      <c r="P23" s="70">
        <v>44.04</v>
      </c>
      <c r="Q23" s="70" t="s">
        <v>78</v>
      </c>
      <c r="R23" s="61">
        <v>43.96</v>
      </c>
      <c r="S23" s="90"/>
      <c r="T23" s="84">
        <v>0</v>
      </c>
    </row>
    <row r="24" s="5" customFormat="1" ht="60" customHeight="1" spans="1:20">
      <c r="A24" s="27">
        <v>7.3</v>
      </c>
      <c r="B24" s="28" t="s">
        <v>79</v>
      </c>
      <c r="C24" s="31"/>
      <c r="D24" s="31"/>
      <c r="E24" s="31"/>
      <c r="F24" s="34">
        <v>68.8198264950516</v>
      </c>
      <c r="G24" s="34">
        <v>68.8198264950516</v>
      </c>
      <c r="H24" s="34"/>
      <c r="I24" s="47"/>
      <c r="J24" s="45" t="s">
        <v>80</v>
      </c>
      <c r="K24" s="45"/>
      <c r="L24" s="45"/>
      <c r="M24" s="73">
        <v>0</v>
      </c>
      <c r="N24" s="69"/>
      <c r="O24" s="69"/>
      <c r="P24" s="70">
        <v>77.13</v>
      </c>
      <c r="Q24" s="70"/>
      <c r="R24" s="61">
        <v>10.87</v>
      </c>
      <c r="S24" s="91"/>
      <c r="T24" s="84">
        <v>0</v>
      </c>
    </row>
    <row r="25" s="5" customFormat="1" ht="60" customHeight="1" spans="1:20">
      <c r="A25" s="27">
        <v>7.4</v>
      </c>
      <c r="B25" s="28" t="s">
        <v>81</v>
      </c>
      <c r="C25" s="31"/>
      <c r="D25" s="31"/>
      <c r="E25" s="31"/>
      <c r="F25" s="34">
        <v>12.512695726373</v>
      </c>
      <c r="G25" s="34">
        <v>12.512695726373</v>
      </c>
      <c r="H25" s="34"/>
      <c r="I25" s="47"/>
      <c r="J25" s="45" t="s">
        <v>77</v>
      </c>
      <c r="K25" s="45"/>
      <c r="L25" s="45"/>
      <c r="M25" s="68">
        <v>0</v>
      </c>
      <c r="N25" s="69"/>
      <c r="O25" s="69"/>
      <c r="P25" s="70">
        <v>5.124928</v>
      </c>
      <c r="Q25" s="69" t="s">
        <v>82</v>
      </c>
      <c r="R25" s="61">
        <v>10.875072</v>
      </c>
      <c r="S25" s="84"/>
      <c r="T25" s="84">
        <v>0</v>
      </c>
    </row>
    <row r="26" s="6" customFormat="1" ht="75" customHeight="1" spans="1:20">
      <c r="A26" s="27">
        <v>8</v>
      </c>
      <c r="B26" s="33" t="s">
        <v>83</v>
      </c>
      <c r="C26" s="34"/>
      <c r="D26" s="34"/>
      <c r="E26" s="34"/>
      <c r="F26" s="34">
        <v>196.415030297331</v>
      </c>
      <c r="G26" s="34">
        <v>196.415030297331</v>
      </c>
      <c r="H26" s="31"/>
      <c r="I26" s="44"/>
      <c r="J26" s="48" t="s">
        <v>84</v>
      </c>
      <c r="K26" s="27"/>
      <c r="L26" s="27"/>
      <c r="M26" s="65">
        <v>0</v>
      </c>
      <c r="N26" s="71"/>
      <c r="O26" s="71" t="s">
        <v>85</v>
      </c>
      <c r="P26" s="72"/>
      <c r="Q26" s="71"/>
      <c r="R26" s="62"/>
      <c r="S26" s="84"/>
      <c r="T26" s="84">
        <v>-54.7411197026687</v>
      </c>
    </row>
    <row r="27" s="6" customFormat="1" ht="60" customHeight="1" spans="1:20">
      <c r="A27" s="27">
        <v>9</v>
      </c>
      <c r="B27" s="30" t="s">
        <v>86</v>
      </c>
      <c r="C27" s="31"/>
      <c r="D27" s="31"/>
      <c r="E27" s="31"/>
      <c r="F27" s="31">
        <v>907.904737872639</v>
      </c>
      <c r="G27" s="34">
        <v>907.904737872639</v>
      </c>
      <c r="H27" s="34"/>
      <c r="I27" s="47"/>
      <c r="J27" s="45" t="s">
        <v>87</v>
      </c>
      <c r="K27" s="45"/>
      <c r="L27" s="45"/>
      <c r="M27" s="65">
        <v>0</v>
      </c>
      <c r="N27" s="71"/>
      <c r="O27" s="71" t="s">
        <v>88</v>
      </c>
      <c r="P27" s="72">
        <v>143.28392042</v>
      </c>
      <c r="Q27" s="71"/>
      <c r="R27" s="62">
        <v>1017.655027</v>
      </c>
      <c r="S27" s="84"/>
      <c r="T27" s="84" t="e">
        <v>#REF!</v>
      </c>
    </row>
    <row r="28" s="6" customFormat="1" ht="42" hidden="1" customHeight="1" spans="1:20">
      <c r="A28" s="27">
        <v>9.1</v>
      </c>
      <c r="B28" s="28"/>
      <c r="C28" s="31"/>
      <c r="D28" s="31"/>
      <c r="E28" s="31"/>
      <c r="F28" s="36"/>
      <c r="G28" s="37"/>
      <c r="H28" s="36"/>
      <c r="I28" s="49"/>
      <c r="J28" s="50"/>
      <c r="K28" s="50"/>
      <c r="L28" s="50"/>
      <c r="M28" s="68" t="e">
        <v>#DIV/0!</v>
      </c>
      <c r="N28" s="69"/>
      <c r="O28" s="69"/>
      <c r="P28" s="70"/>
      <c r="Q28" s="69" t="s">
        <v>89</v>
      </c>
      <c r="R28" s="61">
        <v>997.41</v>
      </c>
      <c r="S28" s="84"/>
      <c r="T28" s="84"/>
    </row>
    <row r="29" s="6" customFormat="1" ht="33" hidden="1" customHeight="1" spans="1:20">
      <c r="A29" s="27">
        <v>9.2</v>
      </c>
      <c r="B29" s="30"/>
      <c r="C29" s="31"/>
      <c r="D29" s="31"/>
      <c r="E29" s="31"/>
      <c r="F29" s="34"/>
      <c r="G29" s="34"/>
      <c r="H29" s="34"/>
      <c r="I29" s="47"/>
      <c r="J29" s="45"/>
      <c r="K29" s="45"/>
      <c r="L29" s="45"/>
      <c r="M29" s="68" t="e">
        <v>#DIV/0!</v>
      </c>
      <c r="N29" s="69"/>
      <c r="O29" s="69"/>
      <c r="P29" s="70"/>
      <c r="Q29" s="61" t="s">
        <v>90</v>
      </c>
      <c r="R29" s="61">
        <v>20.245027</v>
      </c>
      <c r="S29" s="84"/>
      <c r="T29" s="84"/>
    </row>
    <row r="30" s="8" customFormat="1" ht="60" customHeight="1" spans="1:20">
      <c r="A30" s="27">
        <v>10</v>
      </c>
      <c r="B30" s="33" t="s">
        <v>91</v>
      </c>
      <c r="C30" s="31"/>
      <c r="D30" s="31"/>
      <c r="E30" s="31"/>
      <c r="F30" s="34">
        <v>117.849018178399</v>
      </c>
      <c r="G30" s="34">
        <v>117.849018178399</v>
      </c>
      <c r="H30" s="34"/>
      <c r="I30" s="47"/>
      <c r="J30" s="45" t="s">
        <v>92</v>
      </c>
      <c r="K30" s="45"/>
      <c r="L30" s="45"/>
      <c r="M30" s="65">
        <v>0</v>
      </c>
      <c r="N30" s="71"/>
      <c r="O30" s="71" t="s">
        <v>93</v>
      </c>
      <c r="P30" s="72">
        <v>150.69369</v>
      </c>
      <c r="Q30" s="72"/>
      <c r="R30" s="62"/>
      <c r="S30" s="84"/>
      <c r="T30" s="84">
        <v>0</v>
      </c>
    </row>
    <row r="31" s="6" customFormat="1" ht="60" customHeight="1" spans="1:20">
      <c r="A31" s="27">
        <v>11</v>
      </c>
      <c r="B31" s="33" t="s">
        <v>94</v>
      </c>
      <c r="C31" s="31"/>
      <c r="D31" s="31"/>
      <c r="E31" s="31"/>
      <c r="F31" s="34">
        <v>314.26404847573</v>
      </c>
      <c r="G31" s="34">
        <v>314.26404847573</v>
      </c>
      <c r="H31" s="34"/>
      <c r="I31" s="47"/>
      <c r="J31" s="45" t="s">
        <v>95</v>
      </c>
      <c r="K31" s="45"/>
      <c r="L31" s="45"/>
      <c r="M31" s="65">
        <v>0</v>
      </c>
      <c r="N31" s="71"/>
      <c r="O31" s="71" t="s">
        <v>96</v>
      </c>
      <c r="P31" s="72">
        <v>-16.52016</v>
      </c>
      <c r="Q31" s="72"/>
      <c r="R31" s="62">
        <v>418.37</v>
      </c>
      <c r="S31" s="84"/>
      <c r="T31" s="84">
        <v>0</v>
      </c>
    </row>
    <row r="32" s="5" customFormat="1" ht="60" customHeight="1" spans="1:20">
      <c r="A32" s="27">
        <v>12</v>
      </c>
      <c r="B32" s="33" t="s">
        <v>97</v>
      </c>
      <c r="C32" s="31"/>
      <c r="D32" s="31"/>
      <c r="E32" s="31"/>
      <c r="F32" s="34">
        <v>8.12</v>
      </c>
      <c r="G32" s="34">
        <v>8.12</v>
      </c>
      <c r="H32" s="34"/>
      <c r="I32" s="47"/>
      <c r="J32" s="45" t="s">
        <v>98</v>
      </c>
      <c r="K32" s="45"/>
      <c r="L32" s="45"/>
      <c r="M32" s="65">
        <v>0</v>
      </c>
      <c r="N32" s="71"/>
      <c r="O32" s="71" t="s">
        <v>99</v>
      </c>
      <c r="P32" s="72">
        <v>11.3217615</v>
      </c>
      <c r="Q32" s="72"/>
      <c r="R32" s="62"/>
      <c r="S32" s="84"/>
      <c r="T32" s="84">
        <v>0</v>
      </c>
    </row>
    <row r="33" s="5" customFormat="1" ht="60" customHeight="1" spans="1:20">
      <c r="A33" s="27">
        <v>13</v>
      </c>
      <c r="B33" s="33" t="s">
        <v>100</v>
      </c>
      <c r="C33" s="31"/>
      <c r="D33" s="31"/>
      <c r="E33" s="31"/>
      <c r="F33" s="34">
        <v>35.327733555838</v>
      </c>
      <c r="G33" s="34">
        <v>35.327733555838</v>
      </c>
      <c r="H33" s="34"/>
      <c r="I33" s="47"/>
      <c r="J33" s="45" t="s">
        <v>101</v>
      </c>
      <c r="K33" s="45"/>
      <c r="L33" s="45"/>
      <c r="M33" s="65">
        <v>0</v>
      </c>
      <c r="N33" s="71"/>
      <c r="O33" s="71" t="s">
        <v>102</v>
      </c>
      <c r="P33" s="72">
        <v>45.173618</v>
      </c>
      <c r="Q33" s="72"/>
      <c r="R33" s="62"/>
      <c r="S33" s="84"/>
      <c r="T33" s="84">
        <v>0</v>
      </c>
    </row>
    <row r="34" s="5" customFormat="1" ht="60" customHeight="1" spans="1:20">
      <c r="A34" s="27">
        <v>14</v>
      </c>
      <c r="B34" s="33" t="s">
        <v>103</v>
      </c>
      <c r="C34" s="31"/>
      <c r="D34" s="31"/>
      <c r="E34" s="31"/>
      <c r="F34" s="34">
        <v>19.3891691032878</v>
      </c>
      <c r="G34" s="34">
        <v>19.3891691032878</v>
      </c>
      <c r="H34" s="34"/>
      <c r="I34" s="47"/>
      <c r="J34" s="45" t="s">
        <v>104</v>
      </c>
      <c r="K34" s="45"/>
      <c r="L34" s="45"/>
      <c r="M34" s="65">
        <v>0</v>
      </c>
      <c r="N34" s="69"/>
      <c r="O34" s="69"/>
      <c r="P34" s="70">
        <v>1.87266</v>
      </c>
      <c r="Q34" s="70"/>
      <c r="R34" s="61">
        <v>24</v>
      </c>
      <c r="S34" s="92"/>
      <c r="T34" s="84">
        <v>0</v>
      </c>
    </row>
    <row r="35" s="5" customFormat="1" ht="60" customHeight="1" spans="1:20">
      <c r="A35" s="27">
        <v>15</v>
      </c>
      <c r="B35" s="33" t="s">
        <v>105</v>
      </c>
      <c r="C35" s="31"/>
      <c r="D35" s="31"/>
      <c r="E35" s="31"/>
      <c r="F35" s="34">
        <v>2.65953441356861</v>
      </c>
      <c r="G35" s="34">
        <v>2.65953441356861</v>
      </c>
      <c r="H35" s="34"/>
      <c r="I35" s="47"/>
      <c r="J35" s="45" t="s">
        <v>106</v>
      </c>
      <c r="K35" s="45"/>
      <c r="L35" s="45"/>
      <c r="M35" s="65">
        <v>0</v>
      </c>
      <c r="N35" s="71"/>
      <c r="O35" s="71" t="s">
        <v>107</v>
      </c>
      <c r="P35" s="70">
        <v>-2.05924995</v>
      </c>
      <c r="Q35" s="69" t="s">
        <v>108</v>
      </c>
      <c r="R35" s="61">
        <v>5.46</v>
      </c>
      <c r="S35" s="92"/>
      <c r="T35" s="84">
        <v>0</v>
      </c>
    </row>
    <row r="36" s="5" customFormat="1" ht="60" customHeight="1" spans="1:20">
      <c r="A36" s="27">
        <v>16</v>
      </c>
      <c r="B36" s="33" t="s">
        <v>109</v>
      </c>
      <c r="C36" s="31"/>
      <c r="D36" s="31"/>
      <c r="E36" s="31"/>
      <c r="F36" s="34">
        <v>94.279214542719</v>
      </c>
      <c r="G36" s="34">
        <v>94.279214542719</v>
      </c>
      <c r="H36" s="34"/>
      <c r="I36" s="47"/>
      <c r="J36" s="45" t="s">
        <v>110</v>
      </c>
      <c r="K36" s="45"/>
      <c r="L36" s="45"/>
      <c r="M36" s="65">
        <v>0</v>
      </c>
      <c r="N36" s="71"/>
      <c r="O36" s="71" t="s">
        <v>111</v>
      </c>
      <c r="P36" s="72">
        <v>120.554952</v>
      </c>
      <c r="Q36" s="72"/>
      <c r="R36" s="62"/>
      <c r="S36" s="84"/>
      <c r="T36" s="84">
        <v>0</v>
      </c>
    </row>
    <row r="37" s="5" customFormat="1" ht="105" customHeight="1" spans="1:20">
      <c r="A37" s="27">
        <v>17</v>
      </c>
      <c r="B37" s="33" t="s">
        <v>112</v>
      </c>
      <c r="C37" s="31"/>
      <c r="D37" s="31"/>
      <c r="E37" s="31"/>
      <c r="F37" s="34">
        <v>74.8659845313395</v>
      </c>
      <c r="G37" s="34">
        <v>74.8659845313395</v>
      </c>
      <c r="H37" s="34"/>
      <c r="I37" s="47"/>
      <c r="J37" s="45" t="s">
        <v>113</v>
      </c>
      <c r="K37" s="45"/>
      <c r="L37" s="45"/>
      <c r="M37" s="65">
        <v>0</v>
      </c>
      <c r="N37" s="71"/>
      <c r="O37" s="71" t="s">
        <v>114</v>
      </c>
      <c r="P37" s="72">
        <v>53.375495</v>
      </c>
      <c r="Q37" s="62"/>
      <c r="R37" s="62">
        <v>42.355735</v>
      </c>
      <c r="S37" s="84"/>
      <c r="T37" s="84">
        <v>0</v>
      </c>
    </row>
    <row r="38" s="5" customFormat="1" ht="60" customHeight="1" spans="1:20">
      <c r="A38" s="27">
        <v>18</v>
      </c>
      <c r="B38" s="33" t="s">
        <v>115</v>
      </c>
      <c r="C38" s="31"/>
      <c r="D38" s="31"/>
      <c r="E38" s="31"/>
      <c r="F38" s="34">
        <v>306.603</v>
      </c>
      <c r="G38" s="34">
        <v>306.603</v>
      </c>
      <c r="H38" s="32"/>
      <c r="I38" s="51"/>
      <c r="J38" s="45" t="s">
        <v>116</v>
      </c>
      <c r="K38" s="45"/>
      <c r="L38" s="45"/>
      <c r="M38" s="65">
        <v>0</v>
      </c>
      <c r="N38" s="71"/>
      <c r="O38" s="71" t="s">
        <v>117</v>
      </c>
      <c r="P38" s="72">
        <v>268.9005</v>
      </c>
      <c r="Q38" s="72"/>
      <c r="R38" s="93">
        <v>37.7025</v>
      </c>
      <c r="S38" s="84"/>
      <c r="T38" s="84">
        <v>0</v>
      </c>
    </row>
    <row r="39" s="5" customFormat="1" ht="60" customHeight="1" spans="1:20">
      <c r="A39" s="27">
        <v>19</v>
      </c>
      <c r="B39" s="33" t="s">
        <v>118</v>
      </c>
      <c r="C39" s="31"/>
      <c r="D39" s="31"/>
      <c r="E39" s="31"/>
      <c r="F39" s="34">
        <v>93.4854623047948</v>
      </c>
      <c r="G39" s="34">
        <v>93.4854623047948</v>
      </c>
      <c r="H39" s="34"/>
      <c r="I39" s="47"/>
      <c r="J39" s="45" t="s">
        <v>119</v>
      </c>
      <c r="K39" s="45"/>
      <c r="L39" s="45"/>
      <c r="M39" s="68">
        <v>0</v>
      </c>
      <c r="N39" s="71"/>
      <c r="O39" s="71" t="s">
        <v>120</v>
      </c>
      <c r="P39" s="72">
        <v>99.53998</v>
      </c>
      <c r="Q39" s="72"/>
      <c r="R39" s="62">
        <v>20</v>
      </c>
      <c r="S39" s="84"/>
      <c r="T39" s="84">
        <v>0</v>
      </c>
    </row>
    <row r="40" s="3" customFormat="1" ht="20.25" customHeight="1" spans="1:20">
      <c r="A40" s="18" t="s">
        <v>121</v>
      </c>
      <c r="B40" s="22" t="s">
        <v>122</v>
      </c>
      <c r="C40" s="19"/>
      <c r="D40" s="19"/>
      <c r="E40" s="19"/>
      <c r="F40" s="21">
        <v>2151.69</v>
      </c>
      <c r="G40" s="21">
        <v>2151.69</v>
      </c>
      <c r="H40" s="38"/>
      <c r="I40" s="52"/>
      <c r="J40" s="18" t="s">
        <v>38</v>
      </c>
      <c r="K40" s="18"/>
      <c r="L40" s="18"/>
      <c r="M40" s="56">
        <v>0</v>
      </c>
      <c r="N40" s="57"/>
      <c r="O40" s="57"/>
      <c r="P40" s="58"/>
      <c r="Q40" s="80"/>
      <c r="R40" s="81"/>
      <c r="S40" s="81"/>
      <c r="T40" s="82">
        <v>0</v>
      </c>
    </row>
    <row r="41" s="8" customFormat="1" ht="60" customHeight="1" spans="1:20">
      <c r="A41" s="27">
        <v>1</v>
      </c>
      <c r="B41" s="30" t="s">
        <v>123</v>
      </c>
      <c r="C41" s="31"/>
      <c r="D41" s="31"/>
      <c r="E41" s="31"/>
      <c r="F41" s="39">
        <v>2151.69</v>
      </c>
      <c r="G41" s="39">
        <v>2151.69</v>
      </c>
      <c r="H41" s="34"/>
      <c r="I41" s="47"/>
      <c r="J41" s="45" t="s">
        <v>124</v>
      </c>
      <c r="K41" s="45"/>
      <c r="L41" s="45"/>
      <c r="M41" s="65">
        <v>0</v>
      </c>
      <c r="N41" s="60"/>
      <c r="O41" s="60" t="s">
        <v>125</v>
      </c>
      <c r="P41" s="72"/>
      <c r="Q41" s="69" t="s">
        <v>126</v>
      </c>
      <c r="R41" s="61">
        <v>582.693383546309</v>
      </c>
      <c r="S41" s="94"/>
      <c r="T41" s="95"/>
    </row>
    <row r="42" s="3" customFormat="1" ht="20.25" customHeight="1" spans="1:20">
      <c r="A42" s="18" t="s">
        <v>127</v>
      </c>
      <c r="B42" s="22" t="s">
        <v>128</v>
      </c>
      <c r="C42" s="19">
        <f>C5</f>
        <v>31420.74</v>
      </c>
      <c r="D42" s="19">
        <f>D5</f>
        <v>5323.34</v>
      </c>
      <c r="E42" s="19">
        <f>E5</f>
        <v>2738.62</v>
      </c>
      <c r="F42" s="19">
        <f>F10+F40</f>
        <v>18202.7714705531</v>
      </c>
      <c r="G42" s="19">
        <f>G5+G10+G40</f>
        <v>57685.4714705531</v>
      </c>
      <c r="H42" s="19"/>
      <c r="I42" s="41"/>
      <c r="J42" s="18" t="s">
        <v>129</v>
      </c>
      <c r="K42" s="18"/>
      <c r="L42" s="18"/>
      <c r="M42" s="56">
        <v>0</v>
      </c>
      <c r="N42" s="57"/>
      <c r="O42" s="57"/>
      <c r="P42" s="58"/>
      <c r="Q42" s="80"/>
      <c r="R42" s="81">
        <v>14055.39</v>
      </c>
      <c r="S42" s="81"/>
      <c r="T42" s="82">
        <v>0</v>
      </c>
    </row>
    <row r="43" ht="99"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row r="118" ht="20.1" customHeight="1"/>
  </sheetData>
  <mergeCells count="44">
    <mergeCell ref="Q1:S1"/>
    <mergeCell ref="A2:L2"/>
    <mergeCell ref="C3:G3"/>
    <mergeCell ref="J3:L3"/>
    <mergeCell ref="R3:S3"/>
    <mergeCell ref="J10:L10"/>
    <mergeCell ref="J11:L11"/>
    <mergeCell ref="J12:L12"/>
    <mergeCell ref="J13:L13"/>
    <mergeCell ref="J14:L14"/>
    <mergeCell ref="J15:L15"/>
    <mergeCell ref="J16:L16"/>
    <mergeCell ref="J17:L17"/>
    <mergeCell ref="J18:L18"/>
    <mergeCell ref="J19:L19"/>
    <mergeCell ref="J20:L20"/>
    <mergeCell ref="J21:L21"/>
    <mergeCell ref="J22:L22"/>
    <mergeCell ref="J23:L23"/>
    <mergeCell ref="J24:L24"/>
    <mergeCell ref="J25:L25"/>
    <mergeCell ref="J26:L26"/>
    <mergeCell ref="J27:L27"/>
    <mergeCell ref="J28:L28"/>
    <mergeCell ref="J29:L29"/>
    <mergeCell ref="J30:L30"/>
    <mergeCell ref="J31:L31"/>
    <mergeCell ref="J32:L32"/>
    <mergeCell ref="J33:L33"/>
    <mergeCell ref="J34:L34"/>
    <mergeCell ref="J35:L35"/>
    <mergeCell ref="J36:L36"/>
    <mergeCell ref="J37:L37"/>
    <mergeCell ref="J38:L38"/>
    <mergeCell ref="J39:L39"/>
    <mergeCell ref="J40:L40"/>
    <mergeCell ref="J41:L41"/>
    <mergeCell ref="J42:L42"/>
    <mergeCell ref="A3:A4"/>
    <mergeCell ref="B3:B4"/>
    <mergeCell ref="N3:N4"/>
    <mergeCell ref="O6:O7"/>
    <mergeCell ref="P3:P4"/>
    <mergeCell ref="Q3:Q4"/>
  </mergeCells>
  <conditionalFormatting sqref="P10">
    <cfRule type="cellIs" dxfId="0" priority="16" operator="lessThan">
      <formula>0</formula>
    </cfRule>
  </conditionalFormatting>
  <conditionalFormatting sqref="T10">
    <cfRule type="cellIs" dxfId="0" priority="17" operator="greaterThan">
      <formula>0</formula>
    </cfRule>
  </conditionalFormatting>
  <conditionalFormatting sqref="P11">
    <cfRule type="cellIs" dxfId="0" priority="40" operator="lessThan">
      <formula>0</formula>
    </cfRule>
  </conditionalFormatting>
  <conditionalFormatting sqref="P40">
    <cfRule type="cellIs" dxfId="0" priority="14" operator="lessThan">
      <formula>0</formula>
    </cfRule>
  </conditionalFormatting>
  <conditionalFormatting sqref="T40">
    <cfRule type="cellIs" dxfId="0" priority="15" operator="greaterThan">
      <formula>0</formula>
    </cfRule>
  </conditionalFormatting>
  <conditionalFormatting sqref="P42">
    <cfRule type="cellIs" dxfId="0" priority="12" operator="lessThan">
      <formula>0</formula>
    </cfRule>
  </conditionalFormatting>
  <conditionalFormatting sqref="T42">
    <cfRule type="cellIs" dxfId="0" priority="13" operator="greaterThan">
      <formula>0</formula>
    </cfRule>
  </conditionalFormatting>
  <conditionalFormatting sqref="R43:R65511">
    <cfRule type="cellIs" dxfId="0" priority="54" operator="greaterThan">
      <formula>"H"</formula>
    </cfRule>
  </conditionalFormatting>
  <conditionalFormatting sqref="T1:T9 T11:T39 T43:T65511 T41">
    <cfRule type="cellIs" dxfId="0" priority="55" operator="greaterThan">
      <formula>0</formula>
    </cfRule>
  </conditionalFormatting>
  <conditionalFormatting sqref="P5:P9 P12:P39 P43:P65511 P41">
    <cfRule type="cellIs" dxfId="0" priority="52" operator="lessThan">
      <formula>0</formula>
    </cfRule>
  </conditionalFormatting>
  <printOptions horizontalCentered="1"/>
  <pageMargins left="0.275" right="0.251388888888889" top="0.314583333333333" bottom="0.196527777777778" header="0.298611111111111" footer="0.156944444444444"/>
  <pageSetup paperSize="9" scale="81"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总投资概算表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cp:revision>1</cp:revision>
  <dcterms:created xsi:type="dcterms:W3CDTF">1996-12-16T01:32:00Z</dcterms:created>
  <cp:lastPrinted>2015-06-11T02:06:00Z</cp:lastPrinted>
  <dcterms:modified xsi:type="dcterms:W3CDTF">2023-11-28T09:10:28Z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4E30394F6B07478391A3BEF83C852D6B_13</vt:lpwstr>
  </property>
</Properties>
</file>